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<sst xmlns="http://schemas.openxmlformats.org/spreadsheetml/2006/main" count="93" uniqueCount="56">
  <si>
    <t>ITEM</t>
  </si>
  <si>
    <t>RESPONSIBLE</t>
  </si>
  <si>
    <t>CONTACT DATE</t>
  </si>
  <si>
    <t>DUE DATE</t>
  </si>
  <si>
    <t>COMP DATE</t>
  </si>
  <si>
    <t>BUPERS</t>
  </si>
  <si>
    <t>CERTIFICATE OF APPRECIATION (PRESIDENTIAL)</t>
  </si>
  <si>
    <t>N1</t>
  </si>
  <si>
    <t>CERTIFICATE(S) OF APPRECIATION (FAMILY)</t>
  </si>
  <si>
    <t>MEMBER</t>
  </si>
  <si>
    <t>INVITATIONS - ROUGH</t>
  </si>
  <si>
    <t>N1/MEMBER</t>
  </si>
  <si>
    <t>INVITATIONS - PROOF</t>
  </si>
  <si>
    <t>INVITATIONS - PRINT</t>
  </si>
  <si>
    <t>INVITATIONS - MAILED</t>
  </si>
  <si>
    <t>5060 NOTICE - ROUGH</t>
  </si>
  <si>
    <t>N1/SPONSOR</t>
  </si>
  <si>
    <t>5060 NOTICE - SMOOTH</t>
  </si>
  <si>
    <t>CEREMONY PROGRAM - ROUGH</t>
  </si>
  <si>
    <t>CEREMONY PROGRAM - PROOF</t>
  </si>
  <si>
    <t>CEREMONY PROGRAM - PRINT</t>
  </si>
  <si>
    <t>RETIREMENT ANNOUNCEMENT MESSAGE</t>
  </si>
  <si>
    <t>RETIREMENT DATE</t>
  </si>
  <si>
    <t>CEREMONY POA&amp;M</t>
  </si>
  <si>
    <t>N1/SPONSOR/ MEMBER</t>
  </si>
  <si>
    <t>REQUEST CHAPLAIN</t>
  </si>
  <si>
    <t>REQUEST SIDEBOYS</t>
  </si>
  <si>
    <t>INVITE VIP'S</t>
  </si>
  <si>
    <t>PROVIDE COMMODORE WITH VIP LIST</t>
  </si>
  <si>
    <t>REQUEST SPONSOR</t>
  </si>
  <si>
    <t>ALL</t>
  </si>
  <si>
    <t>RESERVE CEREMONIAL AREA</t>
  </si>
  <si>
    <t>SPONSOR</t>
  </si>
  <si>
    <t>RESERVE RECEPTION AREA</t>
  </si>
  <si>
    <t>ARRANGE PHOTOGRAPHER/VIDEO W/PAO</t>
  </si>
  <si>
    <t>FLOWERS</t>
  </si>
  <si>
    <t>SECURE PARKING AREA</t>
  </si>
  <si>
    <t>CMAA</t>
  </si>
  <si>
    <t>REHEARSAL</t>
  </si>
  <si>
    <t>SPONSOR/ MEMBER</t>
  </si>
  <si>
    <t>REQUEST HONORS BOS'N</t>
  </si>
  <si>
    <t>REQUEST SPOUSE ESCORT</t>
  </si>
  <si>
    <t>REQUEST FLYING ENSIGN FROM OTHER LOCATIONS</t>
  </si>
  <si>
    <t>INVITATION MAILING LIST TO N1</t>
  </si>
  <si>
    <t>REQUEST GUEST SPEAKER(S)</t>
  </si>
  <si>
    <t>POA&amp;M HOWGOESIT MEETING</t>
  </si>
  <si>
    <t>5060 NOTICE - PUBLISH</t>
  </si>
  <si>
    <t>REQUEST USE OF ALCOHOL FROM NAB CO</t>
  </si>
  <si>
    <t>SPONSOR/N1</t>
  </si>
  <si>
    <t>SUBMIT END OF TOUR AWARD</t>
  </si>
  <si>
    <t>SPONSOR/ DEPT HEAD</t>
  </si>
  <si>
    <t>SUBMIT GUEST LIST TO NAB OPCON</t>
  </si>
  <si>
    <t>RETIREMENT REQUEST FROM MEMBER FOR COMMAND TO SPONSOR CEREMONY</t>
  </si>
  <si>
    <t>RETIREMENT CERTIFICATE (IF APP)</t>
  </si>
  <si>
    <t>REQUEST MCPON CERTIFICATE (IF APP)</t>
  </si>
  <si>
    <t>MARQUEE:  CONTACT BASE MWR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</si>
</sst>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409]d\-mmm\-yy;@"/>
  </numFmts>
  <fonts count="2">
    <font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5" fontId="1" fillId="0" borderId="2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5" fontId="1" fillId="0" borderId="4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15" fontId="1" fillId="0" borderId="1" xfId="0" applyNumberFormat="1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15" fontId="1" fillId="0" borderId="1" xfId="0" applyNumberFormat="1" applyFont="1" applyBorder="1" applyAlignment="1">
      <alignment wrapText="1"/>
    </xf>
    <xf numFmtId="15" fontId="1" fillId="0" borderId="4" xfId="0" applyNumberFormat="1" applyFont="1" applyBorder="1" applyAlignment="1">
      <alignment wrapText="1"/>
    </xf>
    <xf numFmtId="15" fontId="1" fillId="0" borderId="2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168" fontId="1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pane ySplit="1" topLeftCell="BM2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39.00390625" style="10" customWidth="1"/>
    <col min="2" max="2" width="14.00390625" style="10" customWidth="1"/>
    <col min="3" max="3" width="12.28125" style="10" customWidth="1"/>
    <col min="4" max="4" width="9.7109375" style="10" bestFit="1" customWidth="1"/>
    <col min="5" max="5" width="9.140625" style="17" customWidth="1"/>
    <col min="6" max="16384" width="9.140625" style="10" customWidth="1"/>
  </cols>
  <sheetData>
    <row r="1" spans="1:5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ht="12.75" customHeight="1">
      <c r="A2" s="4" t="s">
        <v>29</v>
      </c>
      <c r="B2" s="5" t="s">
        <v>9</v>
      </c>
      <c r="C2" s="18"/>
      <c r="D2" s="6">
        <f>D45-95</f>
        <v>38845</v>
      </c>
      <c r="E2" s="18"/>
    </row>
    <row r="3" spans="1:5" ht="12.75">
      <c r="A3" s="7" t="s">
        <v>34</v>
      </c>
      <c r="B3" s="8" t="s">
        <v>32</v>
      </c>
      <c r="C3" s="18"/>
      <c r="D3" s="9">
        <f>D45-90</f>
        <v>38850</v>
      </c>
      <c r="E3" s="18"/>
    </row>
    <row r="4" spans="1:5" ht="12.75">
      <c r="A4" s="7" t="s">
        <v>23</v>
      </c>
      <c r="B4" s="8" t="s">
        <v>16</v>
      </c>
      <c r="C4" s="18"/>
      <c r="D4" s="9">
        <f>D45-90</f>
        <v>38850</v>
      </c>
      <c r="E4" s="18"/>
    </row>
    <row r="5" spans="1:5" ht="12.75">
      <c r="A5" s="7" t="s">
        <v>10</v>
      </c>
      <c r="B5" s="8" t="s">
        <v>11</v>
      </c>
      <c r="C5" s="18"/>
      <c r="D5" s="9">
        <f>D45-90</f>
        <v>38850</v>
      </c>
      <c r="E5" s="18"/>
    </row>
    <row r="6" spans="1:5" ht="12.75">
      <c r="A6" s="7" t="s">
        <v>27</v>
      </c>
      <c r="B6" s="8" t="s">
        <v>9</v>
      </c>
      <c r="C6" s="18"/>
      <c r="D6" s="9">
        <f>D45-90</f>
        <v>38850</v>
      </c>
      <c r="E6" s="18"/>
    </row>
    <row r="7" spans="1:5" ht="12.75">
      <c r="A7" s="7" t="s">
        <v>45</v>
      </c>
      <c r="B7" s="8" t="s">
        <v>30</v>
      </c>
      <c r="C7" s="18"/>
      <c r="D7" s="9">
        <f>D45-90</f>
        <v>38850</v>
      </c>
      <c r="E7" s="18"/>
    </row>
    <row r="8" spans="1:5" ht="25.5">
      <c r="A8" s="7" t="s">
        <v>42</v>
      </c>
      <c r="B8" s="8" t="s">
        <v>39</v>
      </c>
      <c r="C8" s="18"/>
      <c r="D8" s="9">
        <f>D45-90</f>
        <v>38850</v>
      </c>
      <c r="E8" s="18"/>
    </row>
    <row r="9" spans="1:5" ht="12.75">
      <c r="A9" s="7" t="s">
        <v>44</v>
      </c>
      <c r="B9" s="8" t="s">
        <v>9</v>
      </c>
      <c r="C9" s="18">
        <v>38736</v>
      </c>
      <c r="D9" s="9">
        <f>D45-90</f>
        <v>38850</v>
      </c>
      <c r="E9" s="18">
        <v>38741</v>
      </c>
    </row>
    <row r="10" spans="1:5" ht="12.75">
      <c r="A10" s="7" t="s">
        <v>40</v>
      </c>
      <c r="B10" s="8" t="s">
        <v>9</v>
      </c>
      <c r="C10" s="18"/>
      <c r="D10" s="9">
        <f>D45-90</f>
        <v>38850</v>
      </c>
      <c r="E10" s="18"/>
    </row>
    <row r="11" spans="1:5" ht="12.75">
      <c r="A11" s="7" t="s">
        <v>26</v>
      </c>
      <c r="B11" s="8" t="s">
        <v>9</v>
      </c>
      <c r="C11" s="18">
        <v>38742</v>
      </c>
      <c r="D11" s="9">
        <f>D45-90</f>
        <v>38850</v>
      </c>
      <c r="E11" s="18"/>
    </row>
    <row r="12" spans="1:5" ht="12.75">
      <c r="A12" s="7" t="s">
        <v>41</v>
      </c>
      <c r="B12" s="8" t="s">
        <v>9</v>
      </c>
      <c r="C12" s="18"/>
      <c r="D12" s="9">
        <f>D45-90</f>
        <v>38850</v>
      </c>
      <c r="E12" s="18"/>
    </row>
    <row r="13" spans="1:5" ht="12.75">
      <c r="A13" s="7" t="s">
        <v>31</v>
      </c>
      <c r="B13" s="8" t="s">
        <v>32</v>
      </c>
      <c r="C13" s="18"/>
      <c r="D13" s="9">
        <f>D45-90</f>
        <v>38850</v>
      </c>
      <c r="E13" s="18"/>
    </row>
    <row r="14" spans="1:5" ht="12.75">
      <c r="A14" s="7" t="s">
        <v>33</v>
      </c>
      <c r="B14" s="8" t="s">
        <v>32</v>
      </c>
      <c r="C14" s="18"/>
      <c r="D14" s="9">
        <f>D45-90</f>
        <v>38850</v>
      </c>
      <c r="E14" s="18"/>
    </row>
    <row r="15" spans="1:5" ht="25.5">
      <c r="A15" s="12" t="s">
        <v>49</v>
      </c>
      <c r="B15" s="13" t="s">
        <v>50</v>
      </c>
      <c r="C15" s="18"/>
      <c r="D15" s="15">
        <f>D45-90</f>
        <v>38850</v>
      </c>
      <c r="E15" s="18"/>
    </row>
    <row r="16" spans="1:5" ht="12.75">
      <c r="A16" s="7" t="s">
        <v>13</v>
      </c>
      <c r="B16" s="8" t="s">
        <v>7</v>
      </c>
      <c r="C16" s="18"/>
      <c r="D16" s="9">
        <f>D45-80</f>
        <v>38860</v>
      </c>
      <c r="E16" s="18"/>
    </row>
    <row r="17" spans="1:5" ht="12.75">
      <c r="A17" s="4" t="s">
        <v>12</v>
      </c>
      <c r="B17" s="5" t="s">
        <v>11</v>
      </c>
      <c r="C17" s="18"/>
      <c r="D17" s="6">
        <f>D45-75</f>
        <v>38865</v>
      </c>
      <c r="E17" s="18"/>
    </row>
    <row r="18" spans="1:5" ht="12.75">
      <c r="A18" s="4" t="s">
        <v>43</v>
      </c>
      <c r="B18" s="5" t="s">
        <v>9</v>
      </c>
      <c r="C18" s="18"/>
      <c r="D18" s="6">
        <f>D45-60</f>
        <v>38880</v>
      </c>
      <c r="E18" s="18"/>
    </row>
    <row r="19" spans="1:5" ht="12.75">
      <c r="A19" s="4" t="s">
        <v>45</v>
      </c>
      <c r="B19" s="5" t="s">
        <v>30</v>
      </c>
      <c r="C19" s="18"/>
      <c r="D19" s="16">
        <f>D45-60</f>
        <v>38880</v>
      </c>
      <c r="E19" s="18"/>
    </row>
    <row r="20" spans="1:5" ht="12.75">
      <c r="A20" s="4" t="s">
        <v>25</v>
      </c>
      <c r="B20" s="5" t="s">
        <v>9</v>
      </c>
      <c r="C20" s="18">
        <v>38741</v>
      </c>
      <c r="D20" s="6">
        <f>D45-60</f>
        <v>38880</v>
      </c>
      <c r="E20" s="18">
        <v>38741</v>
      </c>
    </row>
    <row r="21" spans="1:5" ht="25.5">
      <c r="A21" s="4" t="s">
        <v>52</v>
      </c>
      <c r="B21" s="5" t="s">
        <v>9</v>
      </c>
      <c r="C21" s="18"/>
      <c r="D21" s="6">
        <f>D45-60</f>
        <v>38880</v>
      </c>
      <c r="E21" s="18"/>
    </row>
    <row r="22" spans="1:5" ht="12.75">
      <c r="A22" s="4" t="s">
        <v>45</v>
      </c>
      <c r="B22" s="5" t="s">
        <v>30</v>
      </c>
      <c r="C22" s="18"/>
      <c r="D22" s="16">
        <f>D45-45</f>
        <v>38895</v>
      </c>
      <c r="E22" s="18"/>
    </row>
    <row r="23" spans="1:5" ht="12.75">
      <c r="A23" s="1" t="s">
        <v>54</v>
      </c>
      <c r="B23" s="2" t="s">
        <v>16</v>
      </c>
      <c r="C23" s="18"/>
      <c r="D23" s="16">
        <f>D45-45</f>
        <v>38895</v>
      </c>
      <c r="E23" s="18"/>
    </row>
    <row r="24" spans="1:5" ht="12.75">
      <c r="A24" s="4" t="s">
        <v>14</v>
      </c>
      <c r="B24" s="5" t="s">
        <v>7</v>
      </c>
      <c r="C24" s="18"/>
      <c r="D24" s="6">
        <f>D45-40</f>
        <v>38900</v>
      </c>
      <c r="E24" s="18"/>
    </row>
    <row r="25" spans="1:5" ht="12.75">
      <c r="A25" s="4" t="s">
        <v>15</v>
      </c>
      <c r="B25" s="5" t="s">
        <v>16</v>
      </c>
      <c r="C25" s="18"/>
      <c r="D25" s="6">
        <f>D45-30</f>
        <v>38910</v>
      </c>
      <c r="E25" s="18"/>
    </row>
    <row r="26" spans="1:5" ht="25.5">
      <c r="A26" s="4" t="s">
        <v>18</v>
      </c>
      <c r="B26" s="5" t="s">
        <v>24</v>
      </c>
      <c r="C26" s="18"/>
      <c r="D26" s="6">
        <f>D45-30</f>
        <v>38910</v>
      </c>
      <c r="E26" s="18"/>
    </row>
    <row r="27" spans="1:5" ht="12.75">
      <c r="A27" s="4" t="s">
        <v>35</v>
      </c>
      <c r="B27" s="5" t="s">
        <v>32</v>
      </c>
      <c r="C27" s="18"/>
      <c r="D27" s="6">
        <f>D45-30</f>
        <v>38910</v>
      </c>
      <c r="E27" s="18"/>
    </row>
    <row r="28" spans="1:5" ht="12.75">
      <c r="A28" s="4" t="s">
        <v>45</v>
      </c>
      <c r="B28" s="5" t="s">
        <v>30</v>
      </c>
      <c r="C28" s="18"/>
      <c r="D28" s="16">
        <f>D45-30</f>
        <v>38910</v>
      </c>
      <c r="E28" s="18"/>
    </row>
    <row r="29" spans="1:5" ht="12.75">
      <c r="A29" s="4" t="s">
        <v>28</v>
      </c>
      <c r="B29" s="5" t="s">
        <v>9</v>
      </c>
      <c r="C29" s="18"/>
      <c r="D29" s="6">
        <f>D45-30</f>
        <v>38910</v>
      </c>
      <c r="E29" s="18"/>
    </row>
    <row r="30" spans="1:5" ht="12.75">
      <c r="A30" s="1" t="s">
        <v>47</v>
      </c>
      <c r="B30" s="2" t="s">
        <v>48</v>
      </c>
      <c r="C30" s="18"/>
      <c r="D30" s="16">
        <f>D45-30</f>
        <v>38910</v>
      </c>
      <c r="E30" s="18"/>
    </row>
    <row r="31" spans="1:5" ht="12.75">
      <c r="A31" s="4" t="s">
        <v>17</v>
      </c>
      <c r="B31" s="5" t="s">
        <v>16</v>
      </c>
      <c r="C31" s="18"/>
      <c r="D31" s="6">
        <f>D45-25</f>
        <v>38915</v>
      </c>
      <c r="E31" s="18"/>
    </row>
    <row r="32" spans="1:5" ht="25.5">
      <c r="A32" s="4" t="s">
        <v>19</v>
      </c>
      <c r="B32" s="5" t="s">
        <v>24</v>
      </c>
      <c r="C32" s="18"/>
      <c r="D32" s="6">
        <f>D45-25</f>
        <v>38915</v>
      </c>
      <c r="E32" s="18"/>
    </row>
    <row r="33" spans="1:5" ht="12.75">
      <c r="A33" s="4" t="s">
        <v>20</v>
      </c>
      <c r="B33" s="5" t="s">
        <v>7</v>
      </c>
      <c r="C33" s="18"/>
      <c r="D33" s="6">
        <f>D45-20</f>
        <v>38920</v>
      </c>
      <c r="E33" s="18"/>
    </row>
    <row r="34" spans="1:5" ht="12.75">
      <c r="A34" s="4" t="s">
        <v>46</v>
      </c>
      <c r="B34" s="4" t="s">
        <v>7</v>
      </c>
      <c r="C34" s="18"/>
      <c r="D34" s="11">
        <f>D45-15</f>
        <v>38925</v>
      </c>
      <c r="E34" s="18"/>
    </row>
    <row r="35" spans="1:5" ht="12.75">
      <c r="A35" s="4" t="s">
        <v>45</v>
      </c>
      <c r="B35" s="4" t="s">
        <v>30</v>
      </c>
      <c r="C35" s="18"/>
      <c r="D35" s="14">
        <f>D45-15</f>
        <v>38925</v>
      </c>
      <c r="E35" s="18"/>
    </row>
    <row r="36" spans="1:5" ht="25.5">
      <c r="A36" s="4" t="s">
        <v>6</v>
      </c>
      <c r="B36" s="4" t="s">
        <v>7</v>
      </c>
      <c r="C36" s="18"/>
      <c r="D36" s="11">
        <f>D45-14</f>
        <v>38926</v>
      </c>
      <c r="E36" s="18"/>
    </row>
    <row r="37" spans="1:5" ht="25.5">
      <c r="A37" s="4" t="s">
        <v>8</v>
      </c>
      <c r="B37" s="4" t="s">
        <v>7</v>
      </c>
      <c r="C37" s="18"/>
      <c r="D37" s="11">
        <f>D45-14</f>
        <v>38926</v>
      </c>
      <c r="E37" s="18"/>
    </row>
    <row r="38" spans="1:5" ht="12.75">
      <c r="A38" s="1" t="s">
        <v>55</v>
      </c>
      <c r="B38" s="1" t="s">
        <v>32</v>
      </c>
      <c r="C38" s="18"/>
      <c r="D38" s="14">
        <f>D45-14</f>
        <v>38926</v>
      </c>
      <c r="E38" s="18"/>
    </row>
    <row r="39" spans="1:5" ht="12.75">
      <c r="A39" s="4" t="s">
        <v>53</v>
      </c>
      <c r="B39" s="4" t="s">
        <v>5</v>
      </c>
      <c r="C39" s="18"/>
      <c r="D39" s="11">
        <f>D45-14</f>
        <v>38926</v>
      </c>
      <c r="E39" s="18"/>
    </row>
    <row r="40" spans="1:5" ht="12.75">
      <c r="A40" s="7" t="s">
        <v>45</v>
      </c>
      <c r="B40" s="8" t="s">
        <v>30</v>
      </c>
      <c r="C40" s="18"/>
      <c r="D40" s="15">
        <f>D45-10</f>
        <v>38930</v>
      </c>
      <c r="E40" s="18"/>
    </row>
    <row r="41" spans="1:5" ht="12.75">
      <c r="A41" s="4" t="s">
        <v>21</v>
      </c>
      <c r="B41" s="4" t="s">
        <v>7</v>
      </c>
      <c r="C41" s="18"/>
      <c r="D41" s="11">
        <f>D45-10</f>
        <v>38930</v>
      </c>
      <c r="E41" s="18"/>
    </row>
    <row r="42" spans="1:5" ht="12.75">
      <c r="A42" s="1" t="s">
        <v>51</v>
      </c>
      <c r="B42" s="1" t="s">
        <v>7</v>
      </c>
      <c r="C42" s="18"/>
      <c r="D42" s="14">
        <f>D45-3</f>
        <v>38937</v>
      </c>
      <c r="E42" s="18"/>
    </row>
    <row r="43" spans="1:5" ht="12.75">
      <c r="A43" s="4" t="s">
        <v>38</v>
      </c>
      <c r="B43" s="4" t="s">
        <v>30</v>
      </c>
      <c r="C43" s="18"/>
      <c r="D43" s="11">
        <f>D45-1</f>
        <v>38939</v>
      </c>
      <c r="E43" s="18"/>
    </row>
    <row r="44" spans="1:5" ht="12.75">
      <c r="A44" s="4" t="s">
        <v>36</v>
      </c>
      <c r="B44" s="4" t="s">
        <v>37</v>
      </c>
      <c r="C44" s="18"/>
      <c r="D44" s="11">
        <f>D45-1</f>
        <v>38939</v>
      </c>
      <c r="E44" s="18"/>
    </row>
    <row r="45" spans="1:5" ht="12.75">
      <c r="A45" s="4" t="s">
        <v>22</v>
      </c>
      <c r="B45" s="4" t="s">
        <v>30</v>
      </c>
      <c r="C45" s="18"/>
      <c r="D45" s="11">
        <v>38940</v>
      </c>
      <c r="E45" s="18"/>
    </row>
  </sheetData>
  <printOptions/>
  <pageMargins left="1" right="1" top="0.75" bottom="0.75" header="0.5" footer="0.5"/>
  <pageSetup horizontalDpi="600" verticalDpi="600" orientation="portrait" r:id="rId1"/>
  <headerFooter alignWithMargins="0">
    <oddHeader>&amp;CRETIREMENT CEREMONY CHECK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SBR2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MONTOYAC</dc:creator>
  <cp:keywords/>
  <dc:description/>
  <cp:lastModifiedBy>MONTOYA_C</cp:lastModifiedBy>
  <cp:lastPrinted>2005-12-06T21:04:52Z</cp:lastPrinted>
  <dcterms:created xsi:type="dcterms:W3CDTF">2003-11-27T19:31:50Z</dcterms:created>
  <dcterms:modified xsi:type="dcterms:W3CDTF">2006-01-25T20:16:34Z</dcterms:modified>
  <cp:category/>
  <cp:version/>
  <cp:contentType/>
  <cp:contentStatus/>
</cp:coreProperties>
</file>